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dcgal-my.sharepoint.com/personal/esther_belmonte_udc_es/Documents/MUBMCX/MBMCG_My_CopiaSeguridad/02 NORMATIVAS Y DOCS ASOCIADOS/05_TFM_NORMATIVA BMCG y otros documentos/05.9_Modelo_informe_rubricas_tribunal/"/>
    </mc:Choice>
  </mc:AlternateContent>
  <xr:revisionPtr revIDLastSave="0" documentId="13_ncr:4000b_{0B9B426B-9228-40E7-A444-9A1E47337303}" xr6:coauthVersionLast="47" xr6:coauthVersionMax="47" xr10:uidLastSave="{00000000-0000-0000-0000-000000000000}"/>
  <bookViews>
    <workbookView xWindow="-120" yWindow="-120" windowWidth="29040" windowHeight="15720"/>
  </bookViews>
  <sheets>
    <sheet name="(ADELANTADA-DICIEMBRE 20__ )" sheetId="4" r:id="rId1"/>
    <sheet name="JUNIO 20__" sheetId="2" r:id="rId2"/>
    <sheet name="JULIO 20__" sheetId="1" r:id="rId3"/>
    <sheet name="SEPTIEMBRE 20__ 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4" l="1"/>
  <c r="Q12" i="4" s="1"/>
  <c r="K12" i="4"/>
  <c r="L12" i="4" s="1"/>
  <c r="E12" i="4"/>
  <c r="F12" i="4" s="1"/>
  <c r="P11" i="4"/>
  <c r="Q11" i="4" s="1"/>
  <c r="K11" i="4"/>
  <c r="L11" i="4" s="1"/>
  <c r="E11" i="4"/>
  <c r="F11" i="4" s="1"/>
  <c r="P10" i="4"/>
  <c r="Q10" i="4" s="1"/>
  <c r="K10" i="4"/>
  <c r="L10" i="4" s="1"/>
  <c r="E10" i="4"/>
  <c r="F10" i="4" s="1"/>
  <c r="P9" i="4"/>
  <c r="Q9" i="4" s="1"/>
  <c r="K9" i="4"/>
  <c r="L9" i="4" s="1"/>
  <c r="R9" i="4" s="1"/>
  <c r="E9" i="4"/>
  <c r="F9" i="4" s="1"/>
  <c r="S9" i="4" s="1"/>
  <c r="P8" i="4"/>
  <c r="Q8" i="4" s="1"/>
  <c r="K8" i="4"/>
  <c r="L8" i="4" s="1"/>
  <c r="E8" i="4"/>
  <c r="F8" i="4" s="1"/>
  <c r="P7" i="4"/>
  <c r="Q7" i="4" s="1"/>
  <c r="K7" i="4"/>
  <c r="L7" i="4" s="1"/>
  <c r="R7" i="4" s="1"/>
  <c r="E7" i="4"/>
  <c r="F7" i="4" s="1"/>
  <c r="P12" i="3"/>
  <c r="Q12" i="3" s="1"/>
  <c r="K12" i="3"/>
  <c r="L12" i="3" s="1"/>
  <c r="R12" i="3" s="1"/>
  <c r="E12" i="3"/>
  <c r="F12" i="3" s="1"/>
  <c r="P11" i="3"/>
  <c r="Q11" i="3" s="1"/>
  <c r="K11" i="3"/>
  <c r="L11" i="3" s="1"/>
  <c r="E11" i="3"/>
  <c r="F11" i="3" s="1"/>
  <c r="P10" i="3"/>
  <c r="Q10" i="3" s="1"/>
  <c r="K10" i="3"/>
  <c r="L10" i="3" s="1"/>
  <c r="R10" i="3" s="1"/>
  <c r="E10" i="3"/>
  <c r="F10" i="3" s="1"/>
  <c r="P9" i="3"/>
  <c r="Q9" i="3" s="1"/>
  <c r="K9" i="3"/>
  <c r="L9" i="3" s="1"/>
  <c r="R9" i="3" s="1"/>
  <c r="E9" i="3"/>
  <c r="F9" i="3" s="1"/>
  <c r="P8" i="3"/>
  <c r="Q8" i="3" s="1"/>
  <c r="K8" i="3"/>
  <c r="L8" i="3" s="1"/>
  <c r="R8" i="3" s="1"/>
  <c r="E8" i="3"/>
  <c r="F8" i="3" s="1"/>
  <c r="S8" i="3" s="1"/>
  <c r="P7" i="3"/>
  <c r="Q7" i="3" s="1"/>
  <c r="K7" i="3"/>
  <c r="L7" i="3" s="1"/>
  <c r="R7" i="3" s="1"/>
  <c r="E7" i="3"/>
  <c r="F7" i="3" s="1"/>
  <c r="S7" i="3" s="1"/>
  <c r="P12" i="2"/>
  <c r="Q12" i="2" s="1"/>
  <c r="K12" i="2"/>
  <c r="L12" i="2" s="1"/>
  <c r="E12" i="2"/>
  <c r="F12" i="2" s="1"/>
  <c r="P11" i="2"/>
  <c r="Q11" i="2" s="1"/>
  <c r="K11" i="2"/>
  <c r="L11" i="2" s="1"/>
  <c r="E11" i="2"/>
  <c r="F11" i="2" s="1"/>
  <c r="P10" i="2"/>
  <c r="Q10" i="2" s="1"/>
  <c r="K10" i="2"/>
  <c r="L10" i="2" s="1"/>
  <c r="R10" i="2" s="1"/>
  <c r="E10" i="2"/>
  <c r="F10" i="2" s="1"/>
  <c r="P9" i="2"/>
  <c r="Q9" i="2" s="1"/>
  <c r="K9" i="2"/>
  <c r="L9" i="2" s="1"/>
  <c r="R9" i="2" s="1"/>
  <c r="E9" i="2"/>
  <c r="F9" i="2" s="1"/>
  <c r="P8" i="2"/>
  <c r="Q8" i="2" s="1"/>
  <c r="L8" i="2"/>
  <c r="R8" i="2" s="1"/>
  <c r="K8" i="2"/>
  <c r="E8" i="2"/>
  <c r="F8" i="2" s="1"/>
  <c r="S8" i="2" s="1"/>
  <c r="P7" i="2"/>
  <c r="Q7" i="2" s="1"/>
  <c r="K7" i="2"/>
  <c r="L7" i="2" s="1"/>
  <c r="E7" i="2"/>
  <c r="F7" i="2" s="1"/>
  <c r="P12" i="1"/>
  <c r="Q12" i="1" s="1"/>
  <c r="K12" i="1"/>
  <c r="L12" i="1" s="1"/>
  <c r="R12" i="1" s="1"/>
  <c r="E12" i="1"/>
  <c r="F12" i="1" s="1"/>
  <c r="S12" i="1" s="1"/>
  <c r="P11" i="1"/>
  <c r="Q11" i="1" s="1"/>
  <c r="K11" i="1"/>
  <c r="L11" i="1" s="1"/>
  <c r="R11" i="1" s="1"/>
  <c r="E11" i="1"/>
  <c r="F11" i="1" s="1"/>
  <c r="P8" i="1"/>
  <c r="Q8" i="1" s="1"/>
  <c r="R8" i="1" s="1"/>
  <c r="P9" i="1"/>
  <c r="Q9" i="1"/>
  <c r="P10" i="1"/>
  <c r="Q10" i="1"/>
  <c r="K8" i="1"/>
  <c r="L8" i="1"/>
  <c r="K9" i="1"/>
  <c r="L9" i="1"/>
  <c r="K10" i="1"/>
  <c r="L10" i="1" s="1"/>
  <c r="R10" i="1" s="1"/>
  <c r="E8" i="1"/>
  <c r="F8" i="1" s="1"/>
  <c r="E9" i="1"/>
  <c r="F9" i="1"/>
  <c r="E10" i="1"/>
  <c r="F10" i="1" s="1"/>
  <c r="K7" i="1"/>
  <c r="L7" i="1"/>
  <c r="R7" i="1" s="1"/>
  <c r="P7" i="1"/>
  <c r="Q7" i="1"/>
  <c r="E7" i="1"/>
  <c r="F7" i="1"/>
  <c r="S7" i="1" s="1"/>
  <c r="S8" i="1" l="1"/>
  <c r="R9" i="1"/>
  <c r="S9" i="1" s="1"/>
  <c r="R7" i="2"/>
  <c r="S7" i="2" s="1"/>
  <c r="R11" i="4"/>
  <c r="R8" i="4"/>
  <c r="S8" i="4" s="1"/>
  <c r="R12" i="4"/>
  <c r="S12" i="4" s="1"/>
  <c r="R10" i="4"/>
  <c r="S10" i="4" s="1"/>
  <c r="S7" i="4"/>
  <c r="S11" i="4"/>
  <c r="S10" i="3"/>
  <c r="S9" i="3"/>
  <c r="R11" i="3"/>
  <c r="S11" i="3" s="1"/>
  <c r="S12" i="3"/>
  <c r="S10" i="2"/>
  <c r="R11" i="2"/>
  <c r="S11" i="2" s="1"/>
  <c r="R12" i="2"/>
  <c r="S12" i="2" s="1"/>
  <c r="S9" i="2"/>
  <c r="S10" i="1"/>
  <c r="S11" i="1"/>
</calcChain>
</file>

<file path=xl/sharedStrings.xml><?xml version="1.0" encoding="utf-8"?>
<sst xmlns="http://schemas.openxmlformats.org/spreadsheetml/2006/main" count="92" uniqueCount="22">
  <si>
    <t>Alumno/a</t>
  </si>
  <si>
    <t>K</t>
  </si>
  <si>
    <t>Puntos Director</t>
  </si>
  <si>
    <t>Pts Director/10</t>
  </si>
  <si>
    <t>K x Pts Direct/10</t>
  </si>
  <si>
    <t>L</t>
  </si>
  <si>
    <t>media MT/30</t>
  </si>
  <si>
    <t>Media MT x 0,3</t>
  </si>
  <si>
    <t>FINAL</t>
  </si>
  <si>
    <t>Media MT x0,7</t>
  </si>
  <si>
    <t>l/0,7 x (n+s)</t>
  </si>
  <si>
    <t>MASTER BIOLOGÍA MOLECULAR, CELULAR Y GENÉTICA</t>
  </si>
  <si>
    <t>Ptos Memoria Secretario</t>
  </si>
  <si>
    <t>Ptos Memoria Vocal</t>
  </si>
  <si>
    <t>Ptos Memoria Presidente</t>
  </si>
  <si>
    <t>Ptos Defensa Secretario</t>
  </si>
  <si>
    <t>Ptos Defensa Vocal</t>
  </si>
  <si>
    <t>Ptos Defensa Presidente</t>
  </si>
  <si>
    <t>MEMORIA ESCRITA</t>
  </si>
  <si>
    <t>DEFENSA ANTE TRIBUNAL</t>
  </si>
  <si>
    <t>CURSO 20__/20__</t>
  </si>
  <si>
    <t>Fecha defensa: __-__- 20__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</si>
</sst>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2"/>
      <color rgb="FF154734"/>
      <name val="Arial"/>
      <family val="2"/>
    </font>
    <font>
      <sz val="22"/>
      <color rgb="FF15473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2" fillId="6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0" fillId="0" borderId="2" xfId="0" applyBorder="1" applyAlignme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547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23813</xdr:colOff>
      <xdr:row>13</xdr:row>
      <xdr:rowOff>47624</xdr:rowOff>
    </xdr:from>
    <xdr:to>
      <xdr:col>14</xdr:col>
      <xdr:colOff>11906</xdr:colOff>
      <xdr:row>24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A5E27AC-9079-4E11-AEC0-15CEB49D5372}"/>
            </a:ext>
          </a:extLst>
        </xdr:cNvPr>
        <xdr:cNvSpPr txBox="1"/>
      </xdr:nvSpPr>
      <xdr:spPr>
        <a:xfrm>
          <a:off x="2509838" y="2676524"/>
          <a:ext cx="13932693" cy="2343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/>
            <a:t>Esta hoja permite el cálculo automático de las notas alcanzadas por cada alumno sustituyendo los valores de 100 por las sumas alcanzadas en las diferentes</a:t>
          </a:r>
          <a:r>
            <a:rPr lang="es-ES" sz="1200" baseline="0"/>
            <a:t> rúbricas.</a:t>
          </a:r>
        </a:p>
        <a:p>
          <a:r>
            <a:rPr lang="es-ES" sz="1200" baseline="0"/>
            <a:t>- Rúbrica de los/las directores/as.</a:t>
          </a:r>
        </a:p>
        <a:p>
          <a:r>
            <a:rPr lang="es-ES" sz="1200" baseline="0"/>
            <a:t>- Rúbricas individuales de cada miembro del tribunal respecto de la memoria presentada.</a:t>
          </a:r>
        </a:p>
        <a:p>
          <a:r>
            <a:rPr lang="es-ES" sz="1200" baseline="0"/>
            <a:t>- Rubricas individuales de cada miembro del tribunal respecto de la exposición y defensa del/de la  alumno/a.</a:t>
          </a:r>
        </a:p>
        <a:p>
          <a:endParaRPr lang="es-ES" sz="1200" baseline="0"/>
        </a:p>
        <a:p>
          <a:r>
            <a:rPr lang="es-ES" sz="1200" baseline="0"/>
            <a:t>No hay un número limitado de MH ya que las actas son individuales pero el acuerdo es concederla sólo a los que superen el 9,5.</a:t>
          </a:r>
        </a:p>
        <a:p>
          <a:endParaRPr lang="es-ES" sz="1200" baseline="0"/>
        </a:p>
        <a:p>
          <a:r>
            <a:rPr lang="es-ES" sz="1200" baseline="0"/>
            <a:t>Tras la jornada de defensa sólo se muestran las </a:t>
          </a:r>
          <a:r>
            <a:rPr lang="es-ES" sz="1200" b="1" u="sng" baseline="0"/>
            <a:t>notas finales</a:t>
          </a:r>
          <a:r>
            <a:rPr lang="es-ES" sz="1200" baseline="0"/>
            <a:t> en el acta correspondiente.</a:t>
          </a:r>
        </a:p>
        <a:p>
          <a:br>
            <a:rPr lang="es-ES" sz="1200" baseline="0"/>
          </a:br>
          <a:r>
            <a:rPr lang="es-ES" sz="1200" baseline="0"/>
            <a:t>Durante el periodo de reclamaciones el/la alumno/a puede solicitar si lo desea  a la persona secretaria del tribunal ver las puntuaciones otorgadas por cada rúbrica.</a:t>
          </a:r>
        </a:p>
        <a:p>
          <a:endParaRPr lang="es-ES" sz="1200" baseline="0"/>
        </a:p>
        <a:p>
          <a:r>
            <a:rPr lang="es-ES" sz="1200" baseline="0"/>
            <a:t>La persona secretaria del tribunal es la responsable de las comunicaciones a los alumnos, poner las notas en el Campus Virtual de la asignatura de TFM y de firmar las  actas en los periodos oficiales (en SIGMA).</a:t>
          </a:r>
        </a:p>
        <a:p>
          <a:endParaRPr lang="es-ES" sz="1100" baseline="0"/>
        </a:p>
        <a:p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23813</xdr:colOff>
      <xdr:row>13</xdr:row>
      <xdr:rowOff>47624</xdr:rowOff>
    </xdr:from>
    <xdr:to>
      <xdr:col>14</xdr:col>
      <xdr:colOff>11906</xdr:colOff>
      <xdr:row>24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C7D1D6B-FC87-462D-AE60-967A834963B6}"/>
            </a:ext>
          </a:extLst>
        </xdr:cNvPr>
        <xdr:cNvSpPr txBox="1"/>
      </xdr:nvSpPr>
      <xdr:spPr>
        <a:xfrm>
          <a:off x="2509838" y="2676524"/>
          <a:ext cx="13932693" cy="2343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/>
            <a:t>Esta hoja permite el cálculo automático de las notas alcanzadas por cada alumno sustituyendo los valores de 100 por las sumas alcanzadas en las diferentes</a:t>
          </a:r>
          <a:r>
            <a:rPr lang="es-ES" sz="1200" baseline="0"/>
            <a:t> rúbricas.</a:t>
          </a:r>
        </a:p>
        <a:p>
          <a:r>
            <a:rPr lang="es-ES" sz="1200" baseline="0"/>
            <a:t>- Rúbrica de los/las directores/as.</a:t>
          </a:r>
        </a:p>
        <a:p>
          <a:r>
            <a:rPr lang="es-ES" sz="1200" baseline="0"/>
            <a:t>- Rúbricas individuales de cada miembro del tribunal respecto de la memoria presentada.</a:t>
          </a:r>
        </a:p>
        <a:p>
          <a:r>
            <a:rPr lang="es-ES" sz="1200" baseline="0"/>
            <a:t>- Rubricas individuales de cada miembro del tribunal respecto de la exposición y defensa del/de la  alumno/a.</a:t>
          </a:r>
        </a:p>
        <a:p>
          <a:endParaRPr lang="es-ES" sz="1200" baseline="0"/>
        </a:p>
        <a:p>
          <a:r>
            <a:rPr lang="es-ES" sz="1200" baseline="0"/>
            <a:t>No hay un número limitado de MH ya que las actas son individuales pero el acuerdo es concederla sólo a los que superen el 9,5.</a:t>
          </a:r>
        </a:p>
        <a:p>
          <a:endParaRPr lang="es-ES" sz="1200" baseline="0"/>
        </a:p>
        <a:p>
          <a:r>
            <a:rPr lang="es-ES" sz="1200" baseline="0"/>
            <a:t>Tras la jornada de defensa sólo se muestran las </a:t>
          </a:r>
          <a:r>
            <a:rPr lang="es-ES" sz="1200" b="1" u="sng" baseline="0"/>
            <a:t>notas finales</a:t>
          </a:r>
          <a:r>
            <a:rPr lang="es-ES" sz="1200" baseline="0"/>
            <a:t> en el acta correspondiente.</a:t>
          </a:r>
        </a:p>
        <a:p>
          <a:br>
            <a:rPr lang="es-ES" sz="1200" baseline="0"/>
          </a:br>
          <a:r>
            <a:rPr lang="es-ES" sz="1200" baseline="0"/>
            <a:t>Durante el periodo de reclamaciones el/la alumno/a puede solicitar si lo desea  a la persona secretaria del tribunal ver las puntuaciones otorgadas por cada rúbrica.</a:t>
          </a:r>
        </a:p>
        <a:p>
          <a:endParaRPr lang="es-ES" sz="1200" baseline="0"/>
        </a:p>
        <a:p>
          <a:r>
            <a:rPr lang="es-ES" sz="1200" baseline="0"/>
            <a:t>La persona secretaria del tribunal es la responsable de las comunicaciones a los alumnos, poner las notas en el Campus Virtual de la asignatura de TFM y de firmar las  actas en los periodos oficiales (en SIGMA).</a:t>
          </a:r>
        </a:p>
        <a:p>
          <a:endParaRPr lang="es-ES" sz="1100" baseline="0"/>
        </a:p>
        <a:p>
          <a:endParaRPr lang="es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23813</xdr:colOff>
      <xdr:row>13</xdr:row>
      <xdr:rowOff>47624</xdr:rowOff>
    </xdr:from>
    <xdr:to>
      <xdr:col>14</xdr:col>
      <xdr:colOff>11906</xdr:colOff>
      <xdr:row>24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8AB9E89-283A-40C3-A5EF-66C3F8841DC3}"/>
            </a:ext>
          </a:extLst>
        </xdr:cNvPr>
        <xdr:cNvSpPr txBox="1"/>
      </xdr:nvSpPr>
      <xdr:spPr>
        <a:xfrm>
          <a:off x="2512219" y="2666999"/>
          <a:ext cx="13954125" cy="23693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/>
            <a:t>Esta hoja permite el cálculo automático de las notas alcanzadas por cada alumno sustituyendo los valores de 100 por las sumas alcanzadas en las diferentes</a:t>
          </a:r>
          <a:r>
            <a:rPr lang="es-ES" sz="1200" baseline="0"/>
            <a:t> rúbricas.</a:t>
          </a:r>
        </a:p>
        <a:p>
          <a:r>
            <a:rPr lang="es-ES" sz="1200" baseline="0"/>
            <a:t>- Rúbrica de los/las directores/as.</a:t>
          </a:r>
        </a:p>
        <a:p>
          <a:r>
            <a:rPr lang="es-ES" sz="1200" baseline="0"/>
            <a:t>- Rúbricas individuales de cada miembro del tribunal respecto de la memoria presentada.</a:t>
          </a:r>
        </a:p>
        <a:p>
          <a:r>
            <a:rPr lang="es-ES" sz="1200" baseline="0"/>
            <a:t>- Rubricas individuales de cada miembro del tribunal respecto de la exposición y defensa del/de la  alumno/a.</a:t>
          </a:r>
        </a:p>
        <a:p>
          <a:endParaRPr lang="es-ES" sz="1200" baseline="0"/>
        </a:p>
        <a:p>
          <a:r>
            <a:rPr lang="es-ES" sz="1200" baseline="0"/>
            <a:t>No hay un número limitado de MH ya que las actas son individuales pero el acuerdo es concederla sólo a los que superen el 9,5.</a:t>
          </a:r>
        </a:p>
        <a:p>
          <a:endParaRPr lang="es-ES" sz="1200" baseline="0"/>
        </a:p>
        <a:p>
          <a:r>
            <a:rPr lang="es-ES" sz="1200" baseline="0"/>
            <a:t>Tras la jornada de defensa sólo se muestran las </a:t>
          </a:r>
          <a:r>
            <a:rPr lang="es-ES" sz="1200" b="1" u="sng" baseline="0"/>
            <a:t>notas finales</a:t>
          </a:r>
          <a:r>
            <a:rPr lang="es-ES" sz="1200" baseline="0"/>
            <a:t> en el acta correspondiente.</a:t>
          </a:r>
        </a:p>
        <a:p>
          <a:br>
            <a:rPr lang="es-ES" sz="1200" baseline="0"/>
          </a:br>
          <a:r>
            <a:rPr lang="es-ES" sz="1200" baseline="0"/>
            <a:t>Durante el periodo de reclamaciones el/la alumno/a puede solicitar si lo desea  a la persona secretaria del tribunal ver las puntuaciones otorgadas por cada rúbrica.</a:t>
          </a:r>
        </a:p>
        <a:p>
          <a:endParaRPr lang="es-ES" sz="1200" baseline="0"/>
        </a:p>
        <a:p>
          <a:r>
            <a:rPr lang="es-ES" sz="1200" baseline="0"/>
            <a:t>La persona secretaria del tribunal es la responsable de las comunicaciones a los alumnos, poner las notas en el Campus Virtual de la asignatura de TFM y de firmar las  actas en los periodos oficiales (en SIGMA).</a:t>
          </a:r>
        </a:p>
        <a:p>
          <a:endParaRPr lang="es-ES" sz="1100" baseline="0"/>
        </a:p>
        <a:p>
          <a:endParaRPr lang="es-E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23813</xdr:colOff>
      <xdr:row>13</xdr:row>
      <xdr:rowOff>47624</xdr:rowOff>
    </xdr:from>
    <xdr:to>
      <xdr:col>14</xdr:col>
      <xdr:colOff>11906</xdr:colOff>
      <xdr:row>24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5D0A480-1251-46A4-A6C4-9F693ACDCEAC}"/>
            </a:ext>
          </a:extLst>
        </xdr:cNvPr>
        <xdr:cNvSpPr txBox="1"/>
      </xdr:nvSpPr>
      <xdr:spPr>
        <a:xfrm>
          <a:off x="2509838" y="2676524"/>
          <a:ext cx="13932693" cy="2343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/>
            <a:t>Esta hoja permite el cálculo automático de las notas alcanzadas por cada alumno sustituyendo los valores de 100 por las sumas alcanzadas en las diferentes</a:t>
          </a:r>
          <a:r>
            <a:rPr lang="es-ES" sz="1200" baseline="0"/>
            <a:t> rúbricas.</a:t>
          </a:r>
        </a:p>
        <a:p>
          <a:r>
            <a:rPr lang="es-ES" sz="1200" baseline="0"/>
            <a:t>- Rúbrica de los/las directores/as.</a:t>
          </a:r>
        </a:p>
        <a:p>
          <a:r>
            <a:rPr lang="es-ES" sz="1200" baseline="0"/>
            <a:t>- Rúbricas individuales de cada miembro del tribunal respecto de la memoria presentada.</a:t>
          </a:r>
        </a:p>
        <a:p>
          <a:r>
            <a:rPr lang="es-ES" sz="1200" baseline="0"/>
            <a:t>- Rubricas individuales de cada miembro del tribunal respecto de la exposición y defensa del/de la  alumno/a.</a:t>
          </a:r>
        </a:p>
        <a:p>
          <a:endParaRPr lang="es-ES" sz="1200" baseline="0"/>
        </a:p>
        <a:p>
          <a:r>
            <a:rPr lang="es-ES" sz="1200" baseline="0"/>
            <a:t>No hay un número limitado de MH ya que las actas son individuales pero el acuerdo es concederla sólo a los que superen el 9,5.</a:t>
          </a:r>
        </a:p>
        <a:p>
          <a:endParaRPr lang="es-ES" sz="1200" baseline="0"/>
        </a:p>
        <a:p>
          <a:r>
            <a:rPr lang="es-ES" sz="1200" baseline="0"/>
            <a:t>Tras la jornada de defensa sólo se muestran las </a:t>
          </a:r>
          <a:r>
            <a:rPr lang="es-ES" sz="1200" b="1" u="sng" baseline="0"/>
            <a:t>notas finales</a:t>
          </a:r>
          <a:r>
            <a:rPr lang="es-ES" sz="1200" baseline="0"/>
            <a:t> en el acta correspondiente.</a:t>
          </a:r>
        </a:p>
        <a:p>
          <a:br>
            <a:rPr lang="es-ES" sz="1200" baseline="0"/>
          </a:br>
          <a:r>
            <a:rPr lang="es-ES" sz="1200" baseline="0"/>
            <a:t>Durante el periodo de reclamaciones el/la alumno/a puede solicitar si lo desea  a la persona secretaria del tribunal ver las puntuaciones otorgadas por cada rúbrica.</a:t>
          </a:r>
        </a:p>
        <a:p>
          <a:endParaRPr lang="es-ES" sz="1200" baseline="0"/>
        </a:p>
        <a:p>
          <a:r>
            <a:rPr lang="es-ES" sz="1200" baseline="0"/>
            <a:t>La persona secretaria del tribunal es la responsable de las comunicaciones a los alumnos, poner las notas en el Campus Virtual de la asignatura de TFM y de firmar las  actas en los periodos oficiales (en SIGMA).</a:t>
          </a:r>
        </a:p>
        <a:p>
          <a:endParaRPr lang="es-ES" sz="1100" baseline="0"/>
        </a:p>
        <a:p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3"/>
  <sheetViews>
    <sheetView tabSelected="1" topLeftCell="B1" zoomScale="80" zoomScaleNormal="106" workbookViewId="0">
      <selection activeCell="J29" sqref="J29"/>
    </sheetView>
  </sheetViews>
  <sheetFormatPr baseColWidth="10" defaultRowHeight="12.75" x14ac:dyDescent="0.2"/>
  <cols>
    <col min="1" max="1" width="7.7109375" customWidth="1"/>
    <col min="2" max="2" width="39.7109375" customWidth="1"/>
    <col min="3" max="3" width="5.7109375" customWidth="1"/>
    <col min="4" max="4" width="16.28515625" customWidth="1"/>
    <col min="5" max="5" width="17.42578125" customWidth="1"/>
    <col min="6" max="6" width="11.7109375" customWidth="1"/>
    <col min="7" max="7" width="7.7109375" customWidth="1"/>
    <col min="8" max="8" width="27.28515625" customWidth="1"/>
    <col min="9" max="9" width="25" customWidth="1"/>
    <col min="10" max="10" width="26.7109375" customWidth="1"/>
    <col min="13" max="13" width="25.28515625" customWidth="1"/>
    <col min="14" max="14" width="23.140625" customWidth="1"/>
    <col min="15" max="15" width="27.28515625" customWidth="1"/>
  </cols>
  <sheetData>
    <row r="2" spans="2:19" ht="27.75" x14ac:dyDescent="0.35"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4"/>
      <c r="R2" s="24"/>
      <c r="S2" s="24"/>
    </row>
    <row r="3" spans="2:19" ht="27.75" x14ac:dyDescent="0.35">
      <c r="B3" s="23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4"/>
      <c r="R3" s="24"/>
      <c r="S3" s="24"/>
    </row>
    <row r="4" spans="2:19" ht="18" x14ac:dyDescent="0.2"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2:19" ht="15.75" x14ac:dyDescent="0.25">
      <c r="B5" s="22" t="s">
        <v>21</v>
      </c>
      <c r="H5" s="19" t="s">
        <v>18</v>
      </c>
      <c r="I5" s="19"/>
      <c r="J5" s="19"/>
      <c r="K5" s="19"/>
      <c r="L5" s="19"/>
      <c r="M5" s="20" t="s">
        <v>19</v>
      </c>
      <c r="N5" s="21"/>
      <c r="O5" s="21"/>
      <c r="P5" s="21"/>
      <c r="Q5" s="21"/>
    </row>
    <row r="6" spans="2:19" ht="15" x14ac:dyDescent="0.2">
      <c r="B6" s="7" t="s">
        <v>0</v>
      </c>
      <c r="C6" s="6" t="s">
        <v>1</v>
      </c>
      <c r="D6" s="7" t="s">
        <v>2</v>
      </c>
      <c r="E6" s="7" t="s">
        <v>3</v>
      </c>
      <c r="F6" s="7" t="s">
        <v>4</v>
      </c>
      <c r="G6" s="8" t="s">
        <v>5</v>
      </c>
      <c r="H6" s="9" t="s">
        <v>12</v>
      </c>
      <c r="I6" s="9" t="s">
        <v>13</v>
      </c>
      <c r="J6" s="9" t="s">
        <v>14</v>
      </c>
      <c r="K6" s="9" t="s">
        <v>6</v>
      </c>
      <c r="L6" s="9" t="s">
        <v>9</v>
      </c>
      <c r="M6" s="9" t="s">
        <v>15</v>
      </c>
      <c r="N6" s="9" t="s">
        <v>16</v>
      </c>
      <c r="O6" s="9" t="s">
        <v>17</v>
      </c>
      <c r="P6" s="9" t="s">
        <v>6</v>
      </c>
      <c r="Q6" s="9" t="s">
        <v>7</v>
      </c>
      <c r="R6" s="9" t="s">
        <v>10</v>
      </c>
      <c r="S6" s="9" t="s">
        <v>8</v>
      </c>
    </row>
    <row r="7" spans="2:19" ht="18" x14ac:dyDescent="0.2">
      <c r="B7" s="10"/>
      <c r="C7" s="11">
        <v>0.3</v>
      </c>
      <c r="D7" s="12">
        <v>100</v>
      </c>
      <c r="E7" s="13">
        <f t="shared" ref="E7:E12" si="0">D7/10</f>
        <v>10</v>
      </c>
      <c r="F7" s="13">
        <f t="shared" ref="F7:F12" si="1">C7*E7</f>
        <v>3</v>
      </c>
      <c r="G7" s="14">
        <v>0.7</v>
      </c>
      <c r="H7" s="15">
        <v>100</v>
      </c>
      <c r="I7" s="15">
        <v>100</v>
      </c>
      <c r="J7" s="15">
        <v>100</v>
      </c>
      <c r="K7" s="16">
        <f t="shared" ref="K7:K12" si="2">(H7+I7+J7)/30</f>
        <v>10</v>
      </c>
      <c r="L7" s="16">
        <f t="shared" ref="L7:L12" si="3">K7*0.4</f>
        <v>4</v>
      </c>
      <c r="M7" s="15">
        <v>100</v>
      </c>
      <c r="N7" s="15">
        <v>100</v>
      </c>
      <c r="O7" s="15">
        <v>100</v>
      </c>
      <c r="P7" s="16">
        <f t="shared" ref="P7:P12" si="4">(M7+N7+O7)/30</f>
        <v>10</v>
      </c>
      <c r="Q7" s="16">
        <f t="shared" ref="Q7:Q12" si="5">P7*0.3</f>
        <v>3</v>
      </c>
      <c r="R7" s="16">
        <f t="shared" ref="R7:R12" si="6">(G7/0.7)*(L7+Q7)</f>
        <v>7</v>
      </c>
      <c r="S7" s="17">
        <f t="shared" ref="S7:S12" si="7">F7+R7</f>
        <v>10</v>
      </c>
    </row>
    <row r="8" spans="2:19" ht="18" x14ac:dyDescent="0.2">
      <c r="B8" s="10"/>
      <c r="C8" s="11">
        <v>0.3</v>
      </c>
      <c r="D8" s="12">
        <v>100</v>
      </c>
      <c r="E8" s="13">
        <f t="shared" si="0"/>
        <v>10</v>
      </c>
      <c r="F8" s="13">
        <f t="shared" si="1"/>
        <v>3</v>
      </c>
      <c r="G8" s="14">
        <v>0.7</v>
      </c>
      <c r="H8" s="15">
        <v>100</v>
      </c>
      <c r="I8" s="15">
        <v>100</v>
      </c>
      <c r="J8" s="15">
        <v>100</v>
      </c>
      <c r="K8" s="16">
        <f t="shared" si="2"/>
        <v>10</v>
      </c>
      <c r="L8" s="16">
        <f t="shared" si="3"/>
        <v>4</v>
      </c>
      <c r="M8" s="15">
        <v>100</v>
      </c>
      <c r="N8" s="15">
        <v>100</v>
      </c>
      <c r="O8" s="15">
        <v>100</v>
      </c>
      <c r="P8" s="16">
        <f t="shared" si="4"/>
        <v>10</v>
      </c>
      <c r="Q8" s="16">
        <f t="shared" si="5"/>
        <v>3</v>
      </c>
      <c r="R8" s="16">
        <f t="shared" si="6"/>
        <v>7</v>
      </c>
      <c r="S8" s="17">
        <f t="shared" si="7"/>
        <v>10</v>
      </c>
    </row>
    <row r="9" spans="2:19" ht="18" x14ac:dyDescent="0.2">
      <c r="B9" s="10"/>
      <c r="C9" s="11">
        <v>0.3</v>
      </c>
      <c r="D9" s="12">
        <v>100</v>
      </c>
      <c r="E9" s="13">
        <f t="shared" si="0"/>
        <v>10</v>
      </c>
      <c r="F9" s="13">
        <f t="shared" si="1"/>
        <v>3</v>
      </c>
      <c r="G9" s="14">
        <v>0.7</v>
      </c>
      <c r="H9" s="15">
        <v>100</v>
      </c>
      <c r="I9" s="15">
        <v>100</v>
      </c>
      <c r="J9" s="15">
        <v>100</v>
      </c>
      <c r="K9" s="16">
        <f t="shared" si="2"/>
        <v>10</v>
      </c>
      <c r="L9" s="16">
        <f t="shared" si="3"/>
        <v>4</v>
      </c>
      <c r="M9" s="15">
        <v>100</v>
      </c>
      <c r="N9" s="15">
        <v>100</v>
      </c>
      <c r="O9" s="15">
        <v>100</v>
      </c>
      <c r="P9" s="16">
        <f t="shared" si="4"/>
        <v>10</v>
      </c>
      <c r="Q9" s="16">
        <f t="shared" si="5"/>
        <v>3</v>
      </c>
      <c r="R9" s="16">
        <f t="shared" si="6"/>
        <v>7</v>
      </c>
      <c r="S9" s="17">
        <f t="shared" si="7"/>
        <v>10</v>
      </c>
    </row>
    <row r="10" spans="2:19" ht="18" x14ac:dyDescent="0.2">
      <c r="B10" s="10"/>
      <c r="C10" s="11">
        <v>0.3</v>
      </c>
      <c r="D10" s="12">
        <v>100</v>
      </c>
      <c r="E10" s="13">
        <f t="shared" si="0"/>
        <v>10</v>
      </c>
      <c r="F10" s="13">
        <f t="shared" si="1"/>
        <v>3</v>
      </c>
      <c r="G10" s="14">
        <v>0.7</v>
      </c>
      <c r="H10" s="15">
        <v>100</v>
      </c>
      <c r="I10" s="15">
        <v>100</v>
      </c>
      <c r="J10" s="15">
        <v>100</v>
      </c>
      <c r="K10" s="16">
        <f t="shared" si="2"/>
        <v>10</v>
      </c>
      <c r="L10" s="16">
        <f t="shared" si="3"/>
        <v>4</v>
      </c>
      <c r="M10" s="15">
        <v>100</v>
      </c>
      <c r="N10" s="15">
        <v>100</v>
      </c>
      <c r="O10" s="15">
        <v>100</v>
      </c>
      <c r="P10" s="16">
        <f t="shared" si="4"/>
        <v>10</v>
      </c>
      <c r="Q10" s="16">
        <f t="shared" si="5"/>
        <v>3</v>
      </c>
      <c r="R10" s="16">
        <f t="shared" si="6"/>
        <v>7</v>
      </c>
      <c r="S10" s="17">
        <f t="shared" si="7"/>
        <v>10</v>
      </c>
    </row>
    <row r="11" spans="2:19" ht="18" x14ac:dyDescent="0.2">
      <c r="B11" s="10"/>
      <c r="C11" s="11">
        <v>0.3</v>
      </c>
      <c r="D11" s="12">
        <v>100</v>
      </c>
      <c r="E11" s="13">
        <f t="shared" si="0"/>
        <v>10</v>
      </c>
      <c r="F11" s="13">
        <f t="shared" si="1"/>
        <v>3</v>
      </c>
      <c r="G11" s="14">
        <v>0.7</v>
      </c>
      <c r="H11" s="15">
        <v>100</v>
      </c>
      <c r="I11" s="15">
        <v>100</v>
      </c>
      <c r="J11" s="15">
        <v>100</v>
      </c>
      <c r="K11" s="16">
        <f t="shared" si="2"/>
        <v>10</v>
      </c>
      <c r="L11" s="16">
        <f t="shared" si="3"/>
        <v>4</v>
      </c>
      <c r="M11" s="15">
        <v>100</v>
      </c>
      <c r="N11" s="15">
        <v>100</v>
      </c>
      <c r="O11" s="15">
        <v>100</v>
      </c>
      <c r="P11" s="16">
        <f t="shared" si="4"/>
        <v>10</v>
      </c>
      <c r="Q11" s="16">
        <f t="shared" si="5"/>
        <v>3</v>
      </c>
      <c r="R11" s="16">
        <f t="shared" si="6"/>
        <v>7</v>
      </c>
      <c r="S11" s="17">
        <f t="shared" si="7"/>
        <v>10</v>
      </c>
    </row>
    <row r="12" spans="2:19" ht="18" x14ac:dyDescent="0.2">
      <c r="B12" s="10"/>
      <c r="C12" s="11">
        <v>0.3</v>
      </c>
      <c r="D12" s="12">
        <v>100</v>
      </c>
      <c r="E12" s="13">
        <f t="shared" si="0"/>
        <v>10</v>
      </c>
      <c r="F12" s="13">
        <f t="shared" si="1"/>
        <v>3</v>
      </c>
      <c r="G12" s="14">
        <v>0.7</v>
      </c>
      <c r="H12" s="15">
        <v>100</v>
      </c>
      <c r="I12" s="15">
        <v>100</v>
      </c>
      <c r="J12" s="15">
        <v>100</v>
      </c>
      <c r="K12" s="16">
        <f t="shared" si="2"/>
        <v>10</v>
      </c>
      <c r="L12" s="16">
        <f t="shared" si="3"/>
        <v>4</v>
      </c>
      <c r="M12" s="15">
        <v>100</v>
      </c>
      <c r="N12" s="15">
        <v>100</v>
      </c>
      <c r="O12" s="15">
        <v>100</v>
      </c>
      <c r="P12" s="16">
        <f t="shared" si="4"/>
        <v>10</v>
      </c>
      <c r="Q12" s="16">
        <f t="shared" si="5"/>
        <v>3</v>
      </c>
      <c r="R12" s="16">
        <f t="shared" si="6"/>
        <v>7</v>
      </c>
      <c r="S12" s="17">
        <f t="shared" si="7"/>
        <v>10</v>
      </c>
    </row>
    <row r="13" spans="2:19" ht="15.75" x14ac:dyDescent="0.2">
      <c r="B13" s="2"/>
      <c r="C13" s="3"/>
      <c r="D13" s="4"/>
    </row>
    <row r="14" spans="2:19" ht="15.75" x14ac:dyDescent="0.2">
      <c r="B14" s="2"/>
      <c r="C14" s="3"/>
      <c r="D14" s="4"/>
    </row>
    <row r="15" spans="2:19" ht="15.75" x14ac:dyDescent="0.2">
      <c r="B15" s="2"/>
      <c r="C15" s="3"/>
      <c r="D15" s="4"/>
    </row>
    <row r="16" spans="2:19" ht="15.75" x14ac:dyDescent="0.2">
      <c r="B16" s="2"/>
      <c r="C16" s="3"/>
      <c r="D16" s="4"/>
    </row>
    <row r="17" spans="2:4" ht="15.75" x14ac:dyDescent="0.2">
      <c r="B17" s="2"/>
      <c r="C17" s="3"/>
      <c r="D17" s="4"/>
    </row>
    <row r="18" spans="2:4" ht="15.75" x14ac:dyDescent="0.2">
      <c r="B18" s="1"/>
      <c r="C18" s="3"/>
      <c r="D18" s="4"/>
    </row>
    <row r="19" spans="2:4" ht="15.75" x14ac:dyDescent="0.2">
      <c r="B19" s="2"/>
      <c r="C19" s="3"/>
      <c r="D19" s="4"/>
    </row>
    <row r="20" spans="2:4" ht="15.75" x14ac:dyDescent="0.2">
      <c r="B20" s="2"/>
      <c r="C20" s="3"/>
      <c r="D20" s="4"/>
    </row>
    <row r="21" spans="2:4" ht="15.75" x14ac:dyDescent="0.2">
      <c r="B21" s="2"/>
      <c r="C21" s="3"/>
      <c r="D21" s="4"/>
    </row>
    <row r="22" spans="2:4" ht="15.75" x14ac:dyDescent="0.2">
      <c r="B22" s="2"/>
      <c r="C22" s="3"/>
      <c r="D22" s="4"/>
    </row>
    <row r="23" spans="2:4" ht="15.75" x14ac:dyDescent="0.2">
      <c r="B23" s="2"/>
      <c r="C23" s="3"/>
      <c r="D23" s="4"/>
    </row>
    <row r="24" spans="2:4" ht="15.75" x14ac:dyDescent="0.2">
      <c r="B24" s="1"/>
      <c r="C24" s="3"/>
      <c r="D24" s="4"/>
    </row>
    <row r="25" spans="2:4" ht="15.75" x14ac:dyDescent="0.2">
      <c r="B25" s="2"/>
      <c r="C25" s="3"/>
      <c r="D25" s="4"/>
    </row>
    <row r="26" spans="2:4" ht="15.75" x14ac:dyDescent="0.2">
      <c r="B26" s="2"/>
      <c r="C26" s="3"/>
      <c r="D26" s="4"/>
    </row>
    <row r="27" spans="2:4" ht="15.75" x14ac:dyDescent="0.2">
      <c r="B27" s="2"/>
      <c r="C27" s="3"/>
      <c r="D27" s="4"/>
    </row>
    <row r="28" spans="2:4" ht="15.75" x14ac:dyDescent="0.2">
      <c r="B28" s="2"/>
      <c r="C28" s="3"/>
      <c r="D28" s="4"/>
    </row>
    <row r="29" spans="2:4" ht="15.75" x14ac:dyDescent="0.2">
      <c r="B29" s="2"/>
      <c r="C29" s="3"/>
      <c r="D29" s="4"/>
    </row>
    <row r="30" spans="2:4" ht="15.75" x14ac:dyDescent="0.2">
      <c r="B30" s="1"/>
      <c r="C30" s="3"/>
      <c r="D30" s="4"/>
    </row>
    <row r="31" spans="2:4" ht="15.75" x14ac:dyDescent="0.2">
      <c r="B31" s="2"/>
      <c r="C31" s="3"/>
      <c r="D31" s="4"/>
    </row>
    <row r="32" spans="2:4" x14ac:dyDescent="0.2">
      <c r="B32" s="2"/>
    </row>
    <row r="33" spans="2:2" x14ac:dyDescent="0.2">
      <c r="B33" s="2"/>
    </row>
  </sheetData>
  <mergeCells count="4">
    <mergeCell ref="B2:S2"/>
    <mergeCell ref="B3:S3"/>
    <mergeCell ref="H5:L5"/>
    <mergeCell ref="M5:Q5"/>
  </mergeCells>
  <pageMargins left="0.75" right="0.75" top="1" bottom="1" header="0" footer="0"/>
  <pageSetup paperSize="9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3"/>
  <sheetViews>
    <sheetView topLeftCell="B1" zoomScale="80" zoomScaleNormal="106" workbookViewId="0">
      <selection activeCell="E41" sqref="E41"/>
    </sheetView>
  </sheetViews>
  <sheetFormatPr baseColWidth="10" defaultRowHeight="12.75" x14ac:dyDescent="0.2"/>
  <cols>
    <col min="1" max="1" width="7.7109375" customWidth="1"/>
    <col min="2" max="2" width="39.7109375" customWidth="1"/>
    <col min="3" max="3" width="5.7109375" customWidth="1"/>
    <col min="4" max="4" width="16.28515625" customWidth="1"/>
    <col min="5" max="5" width="17.42578125" customWidth="1"/>
    <col min="6" max="6" width="11.7109375" customWidth="1"/>
    <col min="7" max="7" width="7.7109375" customWidth="1"/>
    <col min="8" max="8" width="27.28515625" customWidth="1"/>
    <col min="9" max="9" width="25" customWidth="1"/>
    <col min="10" max="10" width="26.7109375" customWidth="1"/>
    <col min="13" max="13" width="25.28515625" customWidth="1"/>
    <col min="14" max="14" width="23.140625" customWidth="1"/>
    <col min="15" max="15" width="27.28515625" customWidth="1"/>
  </cols>
  <sheetData>
    <row r="2" spans="2:19" ht="27.75" x14ac:dyDescent="0.35"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4"/>
      <c r="R2" s="24"/>
      <c r="S2" s="24"/>
    </row>
    <row r="3" spans="2:19" ht="27.75" x14ac:dyDescent="0.35">
      <c r="B3" s="23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4"/>
      <c r="R3" s="24"/>
      <c r="S3" s="24"/>
    </row>
    <row r="4" spans="2:19" ht="18" x14ac:dyDescent="0.2"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2:19" ht="15.75" x14ac:dyDescent="0.25">
      <c r="B5" s="22" t="s">
        <v>21</v>
      </c>
      <c r="H5" s="19" t="s">
        <v>18</v>
      </c>
      <c r="I5" s="19"/>
      <c r="J5" s="19"/>
      <c r="K5" s="19"/>
      <c r="L5" s="19"/>
      <c r="M5" s="20" t="s">
        <v>19</v>
      </c>
      <c r="N5" s="21"/>
      <c r="O5" s="21"/>
      <c r="P5" s="21"/>
      <c r="Q5" s="21"/>
    </row>
    <row r="6" spans="2:19" ht="15" x14ac:dyDescent="0.2">
      <c r="B6" s="7" t="s">
        <v>0</v>
      </c>
      <c r="C6" s="6" t="s">
        <v>1</v>
      </c>
      <c r="D6" s="7" t="s">
        <v>2</v>
      </c>
      <c r="E6" s="7" t="s">
        <v>3</v>
      </c>
      <c r="F6" s="7" t="s">
        <v>4</v>
      </c>
      <c r="G6" s="8" t="s">
        <v>5</v>
      </c>
      <c r="H6" s="9" t="s">
        <v>12</v>
      </c>
      <c r="I6" s="9" t="s">
        <v>13</v>
      </c>
      <c r="J6" s="9" t="s">
        <v>14</v>
      </c>
      <c r="K6" s="9" t="s">
        <v>6</v>
      </c>
      <c r="L6" s="9" t="s">
        <v>9</v>
      </c>
      <c r="M6" s="9" t="s">
        <v>15</v>
      </c>
      <c r="N6" s="9" t="s">
        <v>16</v>
      </c>
      <c r="O6" s="9" t="s">
        <v>17</v>
      </c>
      <c r="P6" s="9" t="s">
        <v>6</v>
      </c>
      <c r="Q6" s="9" t="s">
        <v>7</v>
      </c>
      <c r="R6" s="9" t="s">
        <v>10</v>
      </c>
      <c r="S6" s="9" t="s">
        <v>8</v>
      </c>
    </row>
    <row r="7" spans="2:19" ht="18" x14ac:dyDescent="0.2">
      <c r="B7" s="10"/>
      <c r="C7" s="11">
        <v>0.3</v>
      </c>
      <c r="D7" s="12">
        <v>100</v>
      </c>
      <c r="E7" s="13">
        <f t="shared" ref="E7:E12" si="0">D7/10</f>
        <v>10</v>
      </c>
      <c r="F7" s="13">
        <f t="shared" ref="F7:F12" si="1">C7*E7</f>
        <v>3</v>
      </c>
      <c r="G7" s="14">
        <v>0.7</v>
      </c>
      <c r="H7" s="15">
        <v>100</v>
      </c>
      <c r="I7" s="15">
        <v>100</v>
      </c>
      <c r="J7" s="15">
        <v>100</v>
      </c>
      <c r="K7" s="16">
        <f t="shared" ref="K7:K12" si="2">(H7+I7+J7)/30</f>
        <v>10</v>
      </c>
      <c r="L7" s="16">
        <f t="shared" ref="L7:L12" si="3">K7*0.4</f>
        <v>4</v>
      </c>
      <c r="M7" s="15">
        <v>100</v>
      </c>
      <c r="N7" s="15">
        <v>100</v>
      </c>
      <c r="O7" s="15">
        <v>100</v>
      </c>
      <c r="P7" s="16">
        <f t="shared" ref="P7:P12" si="4">(M7+N7+O7)/30</f>
        <v>10</v>
      </c>
      <c r="Q7" s="16">
        <f t="shared" ref="Q7:Q12" si="5">P7*0.3</f>
        <v>3</v>
      </c>
      <c r="R7" s="16">
        <f t="shared" ref="R7:R12" si="6">(G7/0.7)*(L7+Q7)</f>
        <v>7</v>
      </c>
      <c r="S7" s="17">
        <f t="shared" ref="S7:S12" si="7">F7+R7</f>
        <v>10</v>
      </c>
    </row>
    <row r="8" spans="2:19" ht="18" x14ac:dyDescent="0.2">
      <c r="B8" s="10"/>
      <c r="C8" s="11">
        <v>0.3</v>
      </c>
      <c r="D8" s="12">
        <v>100</v>
      </c>
      <c r="E8" s="13">
        <f t="shared" si="0"/>
        <v>10</v>
      </c>
      <c r="F8" s="13">
        <f t="shared" si="1"/>
        <v>3</v>
      </c>
      <c r="G8" s="14">
        <v>0.7</v>
      </c>
      <c r="H8" s="15">
        <v>100</v>
      </c>
      <c r="I8" s="15">
        <v>100</v>
      </c>
      <c r="J8" s="15">
        <v>100</v>
      </c>
      <c r="K8" s="16">
        <f t="shared" si="2"/>
        <v>10</v>
      </c>
      <c r="L8" s="16">
        <f t="shared" si="3"/>
        <v>4</v>
      </c>
      <c r="M8" s="15">
        <v>100</v>
      </c>
      <c r="N8" s="15">
        <v>100</v>
      </c>
      <c r="O8" s="15">
        <v>100</v>
      </c>
      <c r="P8" s="16">
        <f t="shared" si="4"/>
        <v>10</v>
      </c>
      <c r="Q8" s="16">
        <f t="shared" si="5"/>
        <v>3</v>
      </c>
      <c r="R8" s="16">
        <f t="shared" si="6"/>
        <v>7</v>
      </c>
      <c r="S8" s="17">
        <f t="shared" si="7"/>
        <v>10</v>
      </c>
    </row>
    <row r="9" spans="2:19" ht="18" x14ac:dyDescent="0.2">
      <c r="B9" s="10"/>
      <c r="C9" s="11">
        <v>0.3</v>
      </c>
      <c r="D9" s="12">
        <v>100</v>
      </c>
      <c r="E9" s="13">
        <f t="shared" si="0"/>
        <v>10</v>
      </c>
      <c r="F9" s="13">
        <f t="shared" si="1"/>
        <v>3</v>
      </c>
      <c r="G9" s="14">
        <v>0.7</v>
      </c>
      <c r="H9" s="15">
        <v>100</v>
      </c>
      <c r="I9" s="15">
        <v>100</v>
      </c>
      <c r="J9" s="15">
        <v>100</v>
      </c>
      <c r="K9" s="16">
        <f t="shared" si="2"/>
        <v>10</v>
      </c>
      <c r="L9" s="16">
        <f t="shared" si="3"/>
        <v>4</v>
      </c>
      <c r="M9" s="15">
        <v>100</v>
      </c>
      <c r="N9" s="15">
        <v>100</v>
      </c>
      <c r="O9" s="15">
        <v>100</v>
      </c>
      <c r="P9" s="16">
        <f t="shared" si="4"/>
        <v>10</v>
      </c>
      <c r="Q9" s="16">
        <f t="shared" si="5"/>
        <v>3</v>
      </c>
      <c r="R9" s="16">
        <f t="shared" si="6"/>
        <v>7</v>
      </c>
      <c r="S9" s="17">
        <f t="shared" si="7"/>
        <v>10</v>
      </c>
    </row>
    <row r="10" spans="2:19" ht="18" x14ac:dyDescent="0.2">
      <c r="B10" s="10"/>
      <c r="C10" s="11">
        <v>0.3</v>
      </c>
      <c r="D10" s="12">
        <v>100</v>
      </c>
      <c r="E10" s="13">
        <f t="shared" si="0"/>
        <v>10</v>
      </c>
      <c r="F10" s="13">
        <f t="shared" si="1"/>
        <v>3</v>
      </c>
      <c r="G10" s="14">
        <v>0.7</v>
      </c>
      <c r="H10" s="15">
        <v>100</v>
      </c>
      <c r="I10" s="15">
        <v>100</v>
      </c>
      <c r="J10" s="15">
        <v>100</v>
      </c>
      <c r="K10" s="16">
        <f t="shared" si="2"/>
        <v>10</v>
      </c>
      <c r="L10" s="16">
        <f t="shared" si="3"/>
        <v>4</v>
      </c>
      <c r="M10" s="15">
        <v>100</v>
      </c>
      <c r="N10" s="15">
        <v>100</v>
      </c>
      <c r="O10" s="15">
        <v>100</v>
      </c>
      <c r="P10" s="16">
        <f t="shared" si="4"/>
        <v>10</v>
      </c>
      <c r="Q10" s="16">
        <f t="shared" si="5"/>
        <v>3</v>
      </c>
      <c r="R10" s="16">
        <f t="shared" si="6"/>
        <v>7</v>
      </c>
      <c r="S10" s="17">
        <f t="shared" si="7"/>
        <v>10</v>
      </c>
    </row>
    <row r="11" spans="2:19" ht="18" x14ac:dyDescent="0.2">
      <c r="B11" s="10"/>
      <c r="C11" s="11">
        <v>0.3</v>
      </c>
      <c r="D11" s="12">
        <v>100</v>
      </c>
      <c r="E11" s="13">
        <f t="shared" si="0"/>
        <v>10</v>
      </c>
      <c r="F11" s="13">
        <f t="shared" si="1"/>
        <v>3</v>
      </c>
      <c r="G11" s="14">
        <v>0.7</v>
      </c>
      <c r="H11" s="15">
        <v>100</v>
      </c>
      <c r="I11" s="15">
        <v>100</v>
      </c>
      <c r="J11" s="15">
        <v>100</v>
      </c>
      <c r="K11" s="16">
        <f t="shared" si="2"/>
        <v>10</v>
      </c>
      <c r="L11" s="16">
        <f t="shared" si="3"/>
        <v>4</v>
      </c>
      <c r="M11" s="15">
        <v>100</v>
      </c>
      <c r="N11" s="15">
        <v>100</v>
      </c>
      <c r="O11" s="15">
        <v>100</v>
      </c>
      <c r="P11" s="16">
        <f t="shared" si="4"/>
        <v>10</v>
      </c>
      <c r="Q11" s="16">
        <f t="shared" si="5"/>
        <v>3</v>
      </c>
      <c r="R11" s="16">
        <f t="shared" si="6"/>
        <v>7</v>
      </c>
      <c r="S11" s="17">
        <f t="shared" si="7"/>
        <v>10</v>
      </c>
    </row>
    <row r="12" spans="2:19" ht="18" x14ac:dyDescent="0.2">
      <c r="B12" s="10"/>
      <c r="C12" s="11">
        <v>0.3</v>
      </c>
      <c r="D12" s="12">
        <v>100</v>
      </c>
      <c r="E12" s="13">
        <f t="shared" si="0"/>
        <v>10</v>
      </c>
      <c r="F12" s="13">
        <f t="shared" si="1"/>
        <v>3</v>
      </c>
      <c r="G12" s="14">
        <v>0.7</v>
      </c>
      <c r="H12" s="15">
        <v>100</v>
      </c>
      <c r="I12" s="15">
        <v>100</v>
      </c>
      <c r="J12" s="15">
        <v>100</v>
      </c>
      <c r="K12" s="16">
        <f t="shared" si="2"/>
        <v>10</v>
      </c>
      <c r="L12" s="16">
        <f t="shared" si="3"/>
        <v>4</v>
      </c>
      <c r="M12" s="15">
        <v>100</v>
      </c>
      <c r="N12" s="15">
        <v>100</v>
      </c>
      <c r="O12" s="15">
        <v>100</v>
      </c>
      <c r="P12" s="16">
        <f t="shared" si="4"/>
        <v>10</v>
      </c>
      <c r="Q12" s="16">
        <f t="shared" si="5"/>
        <v>3</v>
      </c>
      <c r="R12" s="16">
        <f t="shared" si="6"/>
        <v>7</v>
      </c>
      <c r="S12" s="17">
        <f t="shared" si="7"/>
        <v>10</v>
      </c>
    </row>
    <row r="13" spans="2:19" ht="15.75" x14ac:dyDescent="0.2">
      <c r="B13" s="2"/>
      <c r="C13" s="3"/>
      <c r="D13" s="4"/>
    </row>
    <row r="14" spans="2:19" ht="15.75" x14ac:dyDescent="0.2">
      <c r="B14" s="2"/>
      <c r="C14" s="3"/>
      <c r="D14" s="4"/>
    </row>
    <row r="15" spans="2:19" ht="15.75" x14ac:dyDescent="0.2">
      <c r="B15" s="2"/>
      <c r="C15" s="3"/>
      <c r="D15" s="4"/>
    </row>
    <row r="16" spans="2:19" ht="15.75" x14ac:dyDescent="0.2">
      <c r="B16" s="2"/>
      <c r="C16" s="3"/>
      <c r="D16" s="4"/>
    </row>
    <row r="17" spans="2:4" ht="15.75" x14ac:dyDescent="0.2">
      <c r="B17" s="2"/>
      <c r="C17" s="3"/>
      <c r="D17" s="4"/>
    </row>
    <row r="18" spans="2:4" ht="15.75" x14ac:dyDescent="0.2">
      <c r="B18" s="1"/>
      <c r="C18" s="3"/>
      <c r="D18" s="4"/>
    </row>
    <row r="19" spans="2:4" ht="15.75" x14ac:dyDescent="0.2">
      <c r="B19" s="2"/>
      <c r="C19" s="3"/>
      <c r="D19" s="4"/>
    </row>
    <row r="20" spans="2:4" ht="15.75" x14ac:dyDescent="0.2">
      <c r="B20" s="2"/>
      <c r="C20" s="3"/>
      <c r="D20" s="4"/>
    </row>
    <row r="21" spans="2:4" ht="15.75" x14ac:dyDescent="0.2">
      <c r="B21" s="2"/>
      <c r="C21" s="3"/>
      <c r="D21" s="4"/>
    </row>
    <row r="22" spans="2:4" ht="15.75" x14ac:dyDescent="0.2">
      <c r="B22" s="2"/>
      <c r="C22" s="3"/>
      <c r="D22" s="4"/>
    </row>
    <row r="23" spans="2:4" ht="15.75" x14ac:dyDescent="0.2">
      <c r="B23" s="2"/>
      <c r="C23" s="3"/>
      <c r="D23" s="4"/>
    </row>
    <row r="24" spans="2:4" ht="15.75" x14ac:dyDescent="0.2">
      <c r="B24" s="1"/>
      <c r="C24" s="3"/>
      <c r="D24" s="4"/>
    </row>
    <row r="25" spans="2:4" ht="15.75" x14ac:dyDescent="0.2">
      <c r="B25" s="2"/>
      <c r="C25" s="3"/>
      <c r="D25" s="4"/>
    </row>
    <row r="26" spans="2:4" ht="15.75" x14ac:dyDescent="0.2">
      <c r="B26" s="2"/>
      <c r="C26" s="3"/>
      <c r="D26" s="4"/>
    </row>
    <row r="27" spans="2:4" ht="15.75" x14ac:dyDescent="0.2">
      <c r="B27" s="2"/>
      <c r="C27" s="3"/>
      <c r="D27" s="4"/>
    </row>
    <row r="28" spans="2:4" ht="15.75" x14ac:dyDescent="0.2">
      <c r="B28" s="2"/>
      <c r="C28" s="3"/>
      <c r="D28" s="4"/>
    </row>
    <row r="29" spans="2:4" ht="15.75" x14ac:dyDescent="0.2">
      <c r="B29" s="2"/>
      <c r="C29" s="3"/>
      <c r="D29" s="4"/>
    </row>
    <row r="30" spans="2:4" ht="15.75" x14ac:dyDescent="0.2">
      <c r="B30" s="1"/>
      <c r="C30" s="3"/>
      <c r="D30" s="4"/>
    </row>
    <row r="31" spans="2:4" ht="15.75" x14ac:dyDescent="0.2">
      <c r="B31" s="2"/>
      <c r="C31" s="3"/>
      <c r="D31" s="4"/>
    </row>
    <row r="32" spans="2:4" x14ac:dyDescent="0.2">
      <c r="B32" s="2"/>
    </row>
    <row r="33" spans="2:2" x14ac:dyDescent="0.2">
      <c r="B33" s="2"/>
    </row>
  </sheetData>
  <mergeCells count="4">
    <mergeCell ref="B2:S2"/>
    <mergeCell ref="B3:S3"/>
    <mergeCell ref="H5:L5"/>
    <mergeCell ref="M5:Q5"/>
  </mergeCells>
  <pageMargins left="0.75" right="0.75" top="1" bottom="1" header="0" footer="0"/>
  <pageSetup paperSize="9" orientation="portrait" horizontalDpi="4294967293" vertic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3"/>
  <sheetViews>
    <sheetView topLeftCell="B1" zoomScale="80" zoomScaleNormal="106" workbookViewId="0">
      <selection activeCell="B1" sqref="B1:B65536"/>
    </sheetView>
  </sheetViews>
  <sheetFormatPr baseColWidth="10" defaultRowHeight="12.75" x14ac:dyDescent="0.2"/>
  <cols>
    <col min="1" max="1" width="7.7109375" customWidth="1"/>
    <col min="2" max="2" width="39.7109375" customWidth="1"/>
    <col min="3" max="3" width="5.7109375" customWidth="1"/>
    <col min="4" max="4" width="16.28515625" customWidth="1"/>
    <col min="5" max="5" width="17.42578125" customWidth="1"/>
    <col min="6" max="6" width="11.7109375" customWidth="1"/>
    <col min="7" max="7" width="7.7109375" customWidth="1"/>
    <col min="8" max="8" width="27.28515625" customWidth="1"/>
    <col min="9" max="9" width="25" customWidth="1"/>
    <col min="10" max="10" width="26.7109375" customWidth="1"/>
    <col min="13" max="13" width="25.28515625" customWidth="1"/>
    <col min="14" max="14" width="23.140625" customWidth="1"/>
    <col min="15" max="15" width="27.28515625" customWidth="1"/>
  </cols>
  <sheetData>
    <row r="2" spans="2:19" ht="27.75" x14ac:dyDescent="0.35"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4"/>
      <c r="R2" s="24"/>
      <c r="S2" s="24"/>
    </row>
    <row r="3" spans="2:19" ht="27.75" x14ac:dyDescent="0.35">
      <c r="B3" s="23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4"/>
      <c r="R3" s="24"/>
      <c r="S3" s="24"/>
    </row>
    <row r="4" spans="2:19" ht="18" x14ac:dyDescent="0.2"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2:19" ht="15.75" x14ac:dyDescent="0.25">
      <c r="B5" s="22" t="s">
        <v>21</v>
      </c>
      <c r="H5" s="19" t="s">
        <v>18</v>
      </c>
      <c r="I5" s="19"/>
      <c r="J5" s="19"/>
      <c r="K5" s="19"/>
      <c r="L5" s="19"/>
      <c r="M5" s="20" t="s">
        <v>19</v>
      </c>
      <c r="N5" s="21"/>
      <c r="O5" s="21"/>
      <c r="P5" s="21"/>
      <c r="Q5" s="21"/>
    </row>
    <row r="6" spans="2:19" ht="15" x14ac:dyDescent="0.2">
      <c r="B6" s="7" t="s">
        <v>0</v>
      </c>
      <c r="C6" s="6" t="s">
        <v>1</v>
      </c>
      <c r="D6" s="7" t="s">
        <v>2</v>
      </c>
      <c r="E6" s="7" t="s">
        <v>3</v>
      </c>
      <c r="F6" s="7" t="s">
        <v>4</v>
      </c>
      <c r="G6" s="8" t="s">
        <v>5</v>
      </c>
      <c r="H6" s="9" t="s">
        <v>12</v>
      </c>
      <c r="I6" s="9" t="s">
        <v>13</v>
      </c>
      <c r="J6" s="9" t="s">
        <v>14</v>
      </c>
      <c r="K6" s="9" t="s">
        <v>6</v>
      </c>
      <c r="L6" s="9" t="s">
        <v>9</v>
      </c>
      <c r="M6" s="9" t="s">
        <v>15</v>
      </c>
      <c r="N6" s="9" t="s">
        <v>16</v>
      </c>
      <c r="O6" s="9" t="s">
        <v>17</v>
      </c>
      <c r="P6" s="9" t="s">
        <v>6</v>
      </c>
      <c r="Q6" s="9" t="s">
        <v>7</v>
      </c>
      <c r="R6" s="9" t="s">
        <v>10</v>
      </c>
      <c r="S6" s="9" t="s">
        <v>8</v>
      </c>
    </row>
    <row r="7" spans="2:19" ht="18" x14ac:dyDescent="0.2">
      <c r="B7" s="10"/>
      <c r="C7" s="11">
        <v>0.3</v>
      </c>
      <c r="D7" s="12">
        <v>100</v>
      </c>
      <c r="E7" s="13">
        <f t="shared" ref="E7:E12" si="0">D7/10</f>
        <v>10</v>
      </c>
      <c r="F7" s="13">
        <f t="shared" ref="F7:F12" si="1">C7*E7</f>
        <v>3</v>
      </c>
      <c r="G7" s="14">
        <v>0.7</v>
      </c>
      <c r="H7" s="15">
        <v>100</v>
      </c>
      <c r="I7" s="15">
        <v>100</v>
      </c>
      <c r="J7" s="15">
        <v>100</v>
      </c>
      <c r="K7" s="16">
        <f t="shared" ref="K7:K12" si="2">(H7+I7+J7)/30</f>
        <v>10</v>
      </c>
      <c r="L7" s="16">
        <f t="shared" ref="L7:L12" si="3">K7*0.4</f>
        <v>4</v>
      </c>
      <c r="M7" s="15">
        <v>100</v>
      </c>
      <c r="N7" s="15">
        <v>100</v>
      </c>
      <c r="O7" s="15">
        <v>100</v>
      </c>
      <c r="P7" s="16">
        <f t="shared" ref="P7:P12" si="4">(M7+N7+O7)/30</f>
        <v>10</v>
      </c>
      <c r="Q7" s="16">
        <f t="shared" ref="Q7:Q12" si="5">P7*0.3</f>
        <v>3</v>
      </c>
      <c r="R7" s="16">
        <f t="shared" ref="R7:R12" si="6">(G7/0.7)*(L7+Q7)</f>
        <v>7</v>
      </c>
      <c r="S7" s="17">
        <f t="shared" ref="S7:S12" si="7">F7+R7</f>
        <v>10</v>
      </c>
    </row>
    <row r="8" spans="2:19" ht="18" x14ac:dyDescent="0.2">
      <c r="B8" s="10"/>
      <c r="C8" s="11">
        <v>0.3</v>
      </c>
      <c r="D8" s="12">
        <v>100</v>
      </c>
      <c r="E8" s="13">
        <f t="shared" si="0"/>
        <v>10</v>
      </c>
      <c r="F8" s="13">
        <f t="shared" si="1"/>
        <v>3</v>
      </c>
      <c r="G8" s="14">
        <v>0.7</v>
      </c>
      <c r="H8" s="15">
        <v>100</v>
      </c>
      <c r="I8" s="15">
        <v>100</v>
      </c>
      <c r="J8" s="15">
        <v>100</v>
      </c>
      <c r="K8" s="16">
        <f t="shared" si="2"/>
        <v>10</v>
      </c>
      <c r="L8" s="16">
        <f t="shared" si="3"/>
        <v>4</v>
      </c>
      <c r="M8" s="15">
        <v>100</v>
      </c>
      <c r="N8" s="15">
        <v>100</v>
      </c>
      <c r="O8" s="15">
        <v>100</v>
      </c>
      <c r="P8" s="16">
        <f t="shared" si="4"/>
        <v>10</v>
      </c>
      <c r="Q8" s="16">
        <f t="shared" si="5"/>
        <v>3</v>
      </c>
      <c r="R8" s="16">
        <f t="shared" si="6"/>
        <v>7</v>
      </c>
      <c r="S8" s="17">
        <f t="shared" si="7"/>
        <v>10</v>
      </c>
    </row>
    <row r="9" spans="2:19" ht="18" x14ac:dyDescent="0.2">
      <c r="B9" s="10"/>
      <c r="C9" s="11">
        <v>0.3</v>
      </c>
      <c r="D9" s="12">
        <v>100</v>
      </c>
      <c r="E9" s="13">
        <f t="shared" si="0"/>
        <v>10</v>
      </c>
      <c r="F9" s="13">
        <f t="shared" si="1"/>
        <v>3</v>
      </c>
      <c r="G9" s="14">
        <v>0.7</v>
      </c>
      <c r="H9" s="15">
        <v>100</v>
      </c>
      <c r="I9" s="15">
        <v>100</v>
      </c>
      <c r="J9" s="15">
        <v>100</v>
      </c>
      <c r="K9" s="16">
        <f t="shared" si="2"/>
        <v>10</v>
      </c>
      <c r="L9" s="16">
        <f t="shared" si="3"/>
        <v>4</v>
      </c>
      <c r="M9" s="15">
        <v>100</v>
      </c>
      <c r="N9" s="15">
        <v>100</v>
      </c>
      <c r="O9" s="15">
        <v>100</v>
      </c>
      <c r="P9" s="16">
        <f t="shared" si="4"/>
        <v>10</v>
      </c>
      <c r="Q9" s="16">
        <f t="shared" si="5"/>
        <v>3</v>
      </c>
      <c r="R9" s="16">
        <f t="shared" si="6"/>
        <v>7</v>
      </c>
      <c r="S9" s="17">
        <f t="shared" si="7"/>
        <v>10</v>
      </c>
    </row>
    <row r="10" spans="2:19" ht="18" x14ac:dyDescent="0.2">
      <c r="B10" s="10"/>
      <c r="C10" s="11">
        <v>0.3</v>
      </c>
      <c r="D10" s="12">
        <v>100</v>
      </c>
      <c r="E10" s="13">
        <f t="shared" si="0"/>
        <v>10</v>
      </c>
      <c r="F10" s="13">
        <f t="shared" si="1"/>
        <v>3</v>
      </c>
      <c r="G10" s="14">
        <v>0.7</v>
      </c>
      <c r="H10" s="15">
        <v>100</v>
      </c>
      <c r="I10" s="15">
        <v>100</v>
      </c>
      <c r="J10" s="15">
        <v>100</v>
      </c>
      <c r="K10" s="16">
        <f t="shared" si="2"/>
        <v>10</v>
      </c>
      <c r="L10" s="16">
        <f t="shared" si="3"/>
        <v>4</v>
      </c>
      <c r="M10" s="15">
        <v>100</v>
      </c>
      <c r="N10" s="15">
        <v>100</v>
      </c>
      <c r="O10" s="15">
        <v>100</v>
      </c>
      <c r="P10" s="16">
        <f t="shared" si="4"/>
        <v>10</v>
      </c>
      <c r="Q10" s="16">
        <f t="shared" si="5"/>
        <v>3</v>
      </c>
      <c r="R10" s="16">
        <f t="shared" si="6"/>
        <v>7</v>
      </c>
      <c r="S10" s="17">
        <f t="shared" si="7"/>
        <v>10</v>
      </c>
    </row>
    <row r="11" spans="2:19" ht="18" x14ac:dyDescent="0.2">
      <c r="B11" s="10"/>
      <c r="C11" s="11">
        <v>0.3</v>
      </c>
      <c r="D11" s="12">
        <v>100</v>
      </c>
      <c r="E11" s="13">
        <f t="shared" si="0"/>
        <v>10</v>
      </c>
      <c r="F11" s="13">
        <f t="shared" si="1"/>
        <v>3</v>
      </c>
      <c r="G11" s="14">
        <v>0.7</v>
      </c>
      <c r="H11" s="15">
        <v>100</v>
      </c>
      <c r="I11" s="15">
        <v>100</v>
      </c>
      <c r="J11" s="15">
        <v>100</v>
      </c>
      <c r="K11" s="16">
        <f t="shared" si="2"/>
        <v>10</v>
      </c>
      <c r="L11" s="16">
        <f t="shared" si="3"/>
        <v>4</v>
      </c>
      <c r="M11" s="15">
        <v>100</v>
      </c>
      <c r="N11" s="15">
        <v>100</v>
      </c>
      <c r="O11" s="15">
        <v>100</v>
      </c>
      <c r="P11" s="16">
        <f t="shared" si="4"/>
        <v>10</v>
      </c>
      <c r="Q11" s="16">
        <f t="shared" si="5"/>
        <v>3</v>
      </c>
      <c r="R11" s="16">
        <f t="shared" si="6"/>
        <v>7</v>
      </c>
      <c r="S11" s="17">
        <f t="shared" si="7"/>
        <v>10</v>
      </c>
    </row>
    <row r="12" spans="2:19" ht="18" x14ac:dyDescent="0.2">
      <c r="B12" s="10"/>
      <c r="C12" s="11">
        <v>0.3</v>
      </c>
      <c r="D12" s="12">
        <v>100</v>
      </c>
      <c r="E12" s="13">
        <f t="shared" si="0"/>
        <v>10</v>
      </c>
      <c r="F12" s="13">
        <f t="shared" si="1"/>
        <v>3</v>
      </c>
      <c r="G12" s="14">
        <v>0.7</v>
      </c>
      <c r="H12" s="15">
        <v>100</v>
      </c>
      <c r="I12" s="15">
        <v>100</v>
      </c>
      <c r="J12" s="15">
        <v>100</v>
      </c>
      <c r="K12" s="16">
        <f t="shared" si="2"/>
        <v>10</v>
      </c>
      <c r="L12" s="16">
        <f t="shared" si="3"/>
        <v>4</v>
      </c>
      <c r="M12" s="15">
        <v>100</v>
      </c>
      <c r="N12" s="15">
        <v>100</v>
      </c>
      <c r="O12" s="15">
        <v>100</v>
      </c>
      <c r="P12" s="16">
        <f t="shared" si="4"/>
        <v>10</v>
      </c>
      <c r="Q12" s="16">
        <f t="shared" si="5"/>
        <v>3</v>
      </c>
      <c r="R12" s="16">
        <f t="shared" si="6"/>
        <v>7</v>
      </c>
      <c r="S12" s="17">
        <f t="shared" si="7"/>
        <v>10</v>
      </c>
    </row>
    <row r="13" spans="2:19" ht="15.75" x14ac:dyDescent="0.2">
      <c r="B13" s="2"/>
      <c r="C13" s="3"/>
      <c r="D13" s="4"/>
    </row>
    <row r="14" spans="2:19" ht="15.75" x14ac:dyDescent="0.2">
      <c r="B14" s="2"/>
      <c r="C14" s="3"/>
      <c r="D14" s="4"/>
    </row>
    <row r="15" spans="2:19" ht="15.75" x14ac:dyDescent="0.2">
      <c r="B15" s="2"/>
      <c r="C15" s="3"/>
      <c r="D15" s="4"/>
    </row>
    <row r="16" spans="2:19" ht="15.75" x14ac:dyDescent="0.2">
      <c r="B16" s="2"/>
      <c r="C16" s="3"/>
      <c r="D16" s="4"/>
    </row>
    <row r="17" spans="2:4" ht="15.75" x14ac:dyDescent="0.2">
      <c r="B17" s="2"/>
      <c r="C17" s="3"/>
      <c r="D17" s="4"/>
    </row>
    <row r="18" spans="2:4" ht="15.75" x14ac:dyDescent="0.2">
      <c r="B18" s="1"/>
      <c r="C18" s="3"/>
      <c r="D18" s="4"/>
    </row>
    <row r="19" spans="2:4" ht="15.75" x14ac:dyDescent="0.2">
      <c r="B19" s="2"/>
      <c r="C19" s="3"/>
      <c r="D19" s="4"/>
    </row>
    <row r="20" spans="2:4" ht="15.75" x14ac:dyDescent="0.2">
      <c r="B20" s="2"/>
      <c r="C20" s="3"/>
      <c r="D20" s="4"/>
    </row>
    <row r="21" spans="2:4" ht="15.75" x14ac:dyDescent="0.2">
      <c r="B21" s="2"/>
      <c r="C21" s="3"/>
      <c r="D21" s="4"/>
    </row>
    <row r="22" spans="2:4" ht="15.75" x14ac:dyDescent="0.2">
      <c r="B22" s="2"/>
      <c r="C22" s="3"/>
      <c r="D22" s="4"/>
    </row>
    <row r="23" spans="2:4" ht="15.75" x14ac:dyDescent="0.2">
      <c r="B23" s="2"/>
      <c r="C23" s="3"/>
      <c r="D23" s="4"/>
    </row>
    <row r="24" spans="2:4" ht="15.75" x14ac:dyDescent="0.2">
      <c r="B24" s="1"/>
      <c r="C24" s="3"/>
      <c r="D24" s="4"/>
    </row>
    <row r="25" spans="2:4" ht="15.75" x14ac:dyDescent="0.2">
      <c r="B25" s="2"/>
      <c r="C25" s="3"/>
      <c r="D25" s="4"/>
    </row>
    <row r="26" spans="2:4" ht="15.75" x14ac:dyDescent="0.2">
      <c r="B26" s="2"/>
      <c r="C26" s="3"/>
      <c r="D26" s="4"/>
    </row>
    <row r="27" spans="2:4" ht="15.75" x14ac:dyDescent="0.2">
      <c r="B27" s="2"/>
      <c r="C27" s="3"/>
      <c r="D27" s="4"/>
    </row>
    <row r="28" spans="2:4" ht="15.75" x14ac:dyDescent="0.2">
      <c r="B28" s="2"/>
      <c r="C28" s="3"/>
      <c r="D28" s="4"/>
    </row>
    <row r="29" spans="2:4" ht="15.75" x14ac:dyDescent="0.2">
      <c r="B29" s="2"/>
      <c r="C29" s="3"/>
      <c r="D29" s="4"/>
    </row>
    <row r="30" spans="2:4" ht="15.75" x14ac:dyDescent="0.2">
      <c r="B30" s="1"/>
      <c r="C30" s="3"/>
      <c r="D30" s="4"/>
    </row>
    <row r="31" spans="2:4" ht="15.75" x14ac:dyDescent="0.2">
      <c r="B31" s="2"/>
      <c r="C31" s="3"/>
      <c r="D31" s="4"/>
    </row>
    <row r="32" spans="2:4" x14ac:dyDescent="0.2">
      <c r="B32" s="2"/>
    </row>
    <row r="33" spans="2:2" x14ac:dyDescent="0.2">
      <c r="B33" s="2"/>
    </row>
  </sheetData>
  <mergeCells count="4">
    <mergeCell ref="B2:S2"/>
    <mergeCell ref="H5:L5"/>
    <mergeCell ref="M5:Q5"/>
    <mergeCell ref="B3:S3"/>
  </mergeCells>
  <phoneticPr fontId="1" type="noConversion"/>
  <pageMargins left="0.75" right="0.75" top="1" bottom="1" header="0" footer="0"/>
  <pageSetup paperSize="9" orientation="portrait" horizontalDpi="4294967293" vertic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3"/>
  <sheetViews>
    <sheetView topLeftCell="B1" zoomScale="80" zoomScaleNormal="106" workbookViewId="0">
      <selection activeCell="G33" sqref="G33"/>
    </sheetView>
  </sheetViews>
  <sheetFormatPr baseColWidth="10" defaultRowHeight="12.75" x14ac:dyDescent="0.2"/>
  <cols>
    <col min="1" max="1" width="7.7109375" customWidth="1"/>
    <col min="2" max="2" width="39.7109375" customWidth="1"/>
    <col min="3" max="3" width="5.7109375" customWidth="1"/>
    <col min="4" max="4" width="16.28515625" customWidth="1"/>
    <col min="5" max="5" width="17.42578125" customWidth="1"/>
    <col min="6" max="6" width="11.7109375" customWidth="1"/>
    <col min="7" max="7" width="7.7109375" customWidth="1"/>
    <col min="8" max="8" width="27.28515625" customWidth="1"/>
    <col min="9" max="9" width="25" customWidth="1"/>
    <col min="10" max="10" width="26.7109375" customWidth="1"/>
    <col min="13" max="13" width="25.28515625" customWidth="1"/>
    <col min="14" max="14" width="23.140625" customWidth="1"/>
    <col min="15" max="15" width="27.28515625" customWidth="1"/>
  </cols>
  <sheetData>
    <row r="2" spans="2:19" ht="27.75" x14ac:dyDescent="0.35"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4"/>
      <c r="R2" s="24"/>
      <c r="S2" s="24"/>
    </row>
    <row r="3" spans="2:19" ht="27.75" x14ac:dyDescent="0.35">
      <c r="B3" s="23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4"/>
      <c r="R3" s="24"/>
      <c r="S3" s="24"/>
    </row>
    <row r="4" spans="2:19" ht="18" x14ac:dyDescent="0.2"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2:19" ht="15.75" x14ac:dyDescent="0.25">
      <c r="B5" s="22" t="s">
        <v>21</v>
      </c>
      <c r="H5" s="19" t="s">
        <v>18</v>
      </c>
      <c r="I5" s="19"/>
      <c r="J5" s="19"/>
      <c r="K5" s="19"/>
      <c r="L5" s="19"/>
      <c r="M5" s="20" t="s">
        <v>19</v>
      </c>
      <c r="N5" s="21"/>
      <c r="O5" s="21"/>
      <c r="P5" s="21"/>
      <c r="Q5" s="21"/>
    </row>
    <row r="6" spans="2:19" ht="15" x14ac:dyDescent="0.2">
      <c r="B6" s="7" t="s">
        <v>0</v>
      </c>
      <c r="C6" s="6" t="s">
        <v>1</v>
      </c>
      <c r="D6" s="7" t="s">
        <v>2</v>
      </c>
      <c r="E6" s="7" t="s">
        <v>3</v>
      </c>
      <c r="F6" s="7" t="s">
        <v>4</v>
      </c>
      <c r="G6" s="8" t="s">
        <v>5</v>
      </c>
      <c r="H6" s="9" t="s">
        <v>12</v>
      </c>
      <c r="I6" s="9" t="s">
        <v>13</v>
      </c>
      <c r="J6" s="9" t="s">
        <v>14</v>
      </c>
      <c r="K6" s="9" t="s">
        <v>6</v>
      </c>
      <c r="L6" s="9" t="s">
        <v>9</v>
      </c>
      <c r="M6" s="9" t="s">
        <v>15</v>
      </c>
      <c r="N6" s="9" t="s">
        <v>16</v>
      </c>
      <c r="O6" s="9" t="s">
        <v>17</v>
      </c>
      <c r="P6" s="9" t="s">
        <v>6</v>
      </c>
      <c r="Q6" s="9" t="s">
        <v>7</v>
      </c>
      <c r="R6" s="9" t="s">
        <v>10</v>
      </c>
      <c r="S6" s="9" t="s">
        <v>8</v>
      </c>
    </row>
    <row r="7" spans="2:19" ht="18" x14ac:dyDescent="0.2">
      <c r="B7" s="10"/>
      <c r="C7" s="11">
        <v>0.3</v>
      </c>
      <c r="D7" s="12">
        <v>100</v>
      </c>
      <c r="E7" s="13">
        <f t="shared" ref="E7:E12" si="0">D7/10</f>
        <v>10</v>
      </c>
      <c r="F7" s="13">
        <f t="shared" ref="F7:F12" si="1">C7*E7</f>
        <v>3</v>
      </c>
      <c r="G7" s="14">
        <v>0.7</v>
      </c>
      <c r="H7" s="15">
        <v>100</v>
      </c>
      <c r="I7" s="15">
        <v>100</v>
      </c>
      <c r="J7" s="15">
        <v>100</v>
      </c>
      <c r="K7" s="16">
        <f t="shared" ref="K7:K12" si="2">(H7+I7+J7)/30</f>
        <v>10</v>
      </c>
      <c r="L7" s="16">
        <f t="shared" ref="L7:L12" si="3">K7*0.4</f>
        <v>4</v>
      </c>
      <c r="M7" s="15">
        <v>100</v>
      </c>
      <c r="N7" s="15">
        <v>100</v>
      </c>
      <c r="O7" s="15">
        <v>100</v>
      </c>
      <c r="P7" s="16">
        <f t="shared" ref="P7:P12" si="4">(M7+N7+O7)/30</f>
        <v>10</v>
      </c>
      <c r="Q7" s="16">
        <f t="shared" ref="Q7:Q12" si="5">P7*0.3</f>
        <v>3</v>
      </c>
      <c r="R7" s="16">
        <f t="shared" ref="R7:R12" si="6">(G7/0.7)*(L7+Q7)</f>
        <v>7</v>
      </c>
      <c r="S7" s="17">
        <f t="shared" ref="S7:S12" si="7">F7+R7</f>
        <v>10</v>
      </c>
    </row>
    <row r="8" spans="2:19" ht="18" x14ac:dyDescent="0.2">
      <c r="B8" s="10"/>
      <c r="C8" s="11">
        <v>0.3</v>
      </c>
      <c r="D8" s="12">
        <v>100</v>
      </c>
      <c r="E8" s="13">
        <f t="shared" si="0"/>
        <v>10</v>
      </c>
      <c r="F8" s="13">
        <f t="shared" si="1"/>
        <v>3</v>
      </c>
      <c r="G8" s="14">
        <v>0.7</v>
      </c>
      <c r="H8" s="15">
        <v>100</v>
      </c>
      <c r="I8" s="15">
        <v>100</v>
      </c>
      <c r="J8" s="15">
        <v>100</v>
      </c>
      <c r="K8" s="16">
        <f t="shared" si="2"/>
        <v>10</v>
      </c>
      <c r="L8" s="16">
        <f t="shared" si="3"/>
        <v>4</v>
      </c>
      <c r="M8" s="15">
        <v>100</v>
      </c>
      <c r="N8" s="15">
        <v>100</v>
      </c>
      <c r="O8" s="15">
        <v>100</v>
      </c>
      <c r="P8" s="16">
        <f t="shared" si="4"/>
        <v>10</v>
      </c>
      <c r="Q8" s="16">
        <f t="shared" si="5"/>
        <v>3</v>
      </c>
      <c r="R8" s="16">
        <f t="shared" si="6"/>
        <v>7</v>
      </c>
      <c r="S8" s="17">
        <f t="shared" si="7"/>
        <v>10</v>
      </c>
    </row>
    <row r="9" spans="2:19" ht="18" x14ac:dyDescent="0.2">
      <c r="B9" s="10"/>
      <c r="C9" s="11">
        <v>0.3</v>
      </c>
      <c r="D9" s="12">
        <v>100</v>
      </c>
      <c r="E9" s="13">
        <f t="shared" si="0"/>
        <v>10</v>
      </c>
      <c r="F9" s="13">
        <f t="shared" si="1"/>
        <v>3</v>
      </c>
      <c r="G9" s="14">
        <v>0.7</v>
      </c>
      <c r="H9" s="15">
        <v>100</v>
      </c>
      <c r="I9" s="15">
        <v>100</v>
      </c>
      <c r="J9" s="15">
        <v>100</v>
      </c>
      <c r="K9" s="16">
        <f t="shared" si="2"/>
        <v>10</v>
      </c>
      <c r="L9" s="16">
        <f t="shared" si="3"/>
        <v>4</v>
      </c>
      <c r="M9" s="15">
        <v>100</v>
      </c>
      <c r="N9" s="15">
        <v>100</v>
      </c>
      <c r="O9" s="15">
        <v>100</v>
      </c>
      <c r="P9" s="16">
        <f t="shared" si="4"/>
        <v>10</v>
      </c>
      <c r="Q9" s="16">
        <f t="shared" si="5"/>
        <v>3</v>
      </c>
      <c r="R9" s="16">
        <f t="shared" si="6"/>
        <v>7</v>
      </c>
      <c r="S9" s="17">
        <f t="shared" si="7"/>
        <v>10</v>
      </c>
    </row>
    <row r="10" spans="2:19" ht="18" x14ac:dyDescent="0.2">
      <c r="B10" s="10"/>
      <c r="C10" s="11">
        <v>0.3</v>
      </c>
      <c r="D10" s="12">
        <v>100</v>
      </c>
      <c r="E10" s="13">
        <f t="shared" si="0"/>
        <v>10</v>
      </c>
      <c r="F10" s="13">
        <f t="shared" si="1"/>
        <v>3</v>
      </c>
      <c r="G10" s="14">
        <v>0.7</v>
      </c>
      <c r="H10" s="15">
        <v>100</v>
      </c>
      <c r="I10" s="15">
        <v>100</v>
      </c>
      <c r="J10" s="15">
        <v>100</v>
      </c>
      <c r="K10" s="16">
        <f t="shared" si="2"/>
        <v>10</v>
      </c>
      <c r="L10" s="16">
        <f t="shared" si="3"/>
        <v>4</v>
      </c>
      <c r="M10" s="15">
        <v>100</v>
      </c>
      <c r="N10" s="15">
        <v>100</v>
      </c>
      <c r="O10" s="15">
        <v>100</v>
      </c>
      <c r="P10" s="16">
        <f t="shared" si="4"/>
        <v>10</v>
      </c>
      <c r="Q10" s="16">
        <f t="shared" si="5"/>
        <v>3</v>
      </c>
      <c r="R10" s="16">
        <f t="shared" si="6"/>
        <v>7</v>
      </c>
      <c r="S10" s="17">
        <f t="shared" si="7"/>
        <v>10</v>
      </c>
    </row>
    <row r="11" spans="2:19" ht="18" x14ac:dyDescent="0.2">
      <c r="B11" s="10"/>
      <c r="C11" s="11">
        <v>0.3</v>
      </c>
      <c r="D11" s="12">
        <v>100</v>
      </c>
      <c r="E11" s="13">
        <f t="shared" si="0"/>
        <v>10</v>
      </c>
      <c r="F11" s="13">
        <f t="shared" si="1"/>
        <v>3</v>
      </c>
      <c r="G11" s="14">
        <v>0.7</v>
      </c>
      <c r="H11" s="15">
        <v>100</v>
      </c>
      <c r="I11" s="15">
        <v>100</v>
      </c>
      <c r="J11" s="15">
        <v>100</v>
      </c>
      <c r="K11" s="16">
        <f t="shared" si="2"/>
        <v>10</v>
      </c>
      <c r="L11" s="16">
        <f t="shared" si="3"/>
        <v>4</v>
      </c>
      <c r="M11" s="15">
        <v>100</v>
      </c>
      <c r="N11" s="15">
        <v>100</v>
      </c>
      <c r="O11" s="15">
        <v>100</v>
      </c>
      <c r="P11" s="16">
        <f t="shared" si="4"/>
        <v>10</v>
      </c>
      <c r="Q11" s="16">
        <f t="shared" si="5"/>
        <v>3</v>
      </c>
      <c r="R11" s="16">
        <f t="shared" si="6"/>
        <v>7</v>
      </c>
      <c r="S11" s="17">
        <f t="shared" si="7"/>
        <v>10</v>
      </c>
    </row>
    <row r="12" spans="2:19" ht="18" x14ac:dyDescent="0.2">
      <c r="B12" s="10"/>
      <c r="C12" s="11">
        <v>0.3</v>
      </c>
      <c r="D12" s="12">
        <v>100</v>
      </c>
      <c r="E12" s="13">
        <f t="shared" si="0"/>
        <v>10</v>
      </c>
      <c r="F12" s="13">
        <f t="shared" si="1"/>
        <v>3</v>
      </c>
      <c r="G12" s="14">
        <v>0.7</v>
      </c>
      <c r="H12" s="15">
        <v>100</v>
      </c>
      <c r="I12" s="15">
        <v>100</v>
      </c>
      <c r="J12" s="15">
        <v>100</v>
      </c>
      <c r="K12" s="16">
        <f t="shared" si="2"/>
        <v>10</v>
      </c>
      <c r="L12" s="16">
        <f t="shared" si="3"/>
        <v>4</v>
      </c>
      <c r="M12" s="15">
        <v>100</v>
      </c>
      <c r="N12" s="15">
        <v>100</v>
      </c>
      <c r="O12" s="15">
        <v>100</v>
      </c>
      <c r="P12" s="16">
        <f t="shared" si="4"/>
        <v>10</v>
      </c>
      <c r="Q12" s="16">
        <f t="shared" si="5"/>
        <v>3</v>
      </c>
      <c r="R12" s="16">
        <f t="shared" si="6"/>
        <v>7</v>
      </c>
      <c r="S12" s="17">
        <f t="shared" si="7"/>
        <v>10</v>
      </c>
    </row>
    <row r="13" spans="2:19" ht="15.75" x14ac:dyDescent="0.2">
      <c r="B13" s="2"/>
      <c r="C13" s="3"/>
      <c r="D13" s="4"/>
    </row>
    <row r="14" spans="2:19" ht="15.75" x14ac:dyDescent="0.2">
      <c r="B14" s="2"/>
      <c r="C14" s="3"/>
      <c r="D14" s="4"/>
    </row>
    <row r="15" spans="2:19" ht="15.75" x14ac:dyDescent="0.2">
      <c r="B15" s="2"/>
      <c r="C15" s="3"/>
      <c r="D15" s="4"/>
    </row>
    <row r="16" spans="2:19" ht="15.75" x14ac:dyDescent="0.2">
      <c r="B16" s="2"/>
      <c r="C16" s="3"/>
      <c r="D16" s="4"/>
    </row>
    <row r="17" spans="2:4" ht="15.75" x14ac:dyDescent="0.2">
      <c r="B17" s="2"/>
      <c r="C17" s="3"/>
      <c r="D17" s="4"/>
    </row>
    <row r="18" spans="2:4" ht="15.75" x14ac:dyDescent="0.2">
      <c r="B18" s="1"/>
      <c r="C18" s="3"/>
      <c r="D18" s="4"/>
    </row>
    <row r="19" spans="2:4" ht="15.75" x14ac:dyDescent="0.2">
      <c r="B19" s="2"/>
      <c r="C19" s="3"/>
      <c r="D19" s="4"/>
    </row>
    <row r="20" spans="2:4" ht="15.75" x14ac:dyDescent="0.2">
      <c r="B20" s="2"/>
      <c r="C20" s="3"/>
      <c r="D20" s="4"/>
    </row>
    <row r="21" spans="2:4" ht="15.75" x14ac:dyDescent="0.2">
      <c r="B21" s="2"/>
      <c r="C21" s="3"/>
      <c r="D21" s="4"/>
    </row>
    <row r="22" spans="2:4" ht="15.75" x14ac:dyDescent="0.2">
      <c r="B22" s="2"/>
      <c r="C22" s="3"/>
      <c r="D22" s="4"/>
    </row>
    <row r="23" spans="2:4" ht="15.75" x14ac:dyDescent="0.2">
      <c r="B23" s="2"/>
      <c r="C23" s="3"/>
      <c r="D23" s="4"/>
    </row>
    <row r="24" spans="2:4" ht="15.75" x14ac:dyDescent="0.2">
      <c r="B24" s="1"/>
      <c r="C24" s="3"/>
      <c r="D24" s="4"/>
    </row>
    <row r="25" spans="2:4" ht="15.75" x14ac:dyDescent="0.2">
      <c r="B25" s="2"/>
      <c r="C25" s="3"/>
      <c r="D25" s="4"/>
    </row>
    <row r="26" spans="2:4" ht="15.75" x14ac:dyDescent="0.2">
      <c r="B26" s="2"/>
      <c r="C26" s="3"/>
      <c r="D26" s="4"/>
    </row>
    <row r="27" spans="2:4" ht="15.75" x14ac:dyDescent="0.2">
      <c r="B27" s="2"/>
      <c r="C27" s="3"/>
      <c r="D27" s="4"/>
    </row>
    <row r="28" spans="2:4" ht="15.75" x14ac:dyDescent="0.2">
      <c r="B28" s="2"/>
      <c r="C28" s="3"/>
      <c r="D28" s="4"/>
    </row>
    <row r="29" spans="2:4" ht="15.75" x14ac:dyDescent="0.2">
      <c r="B29" s="2"/>
      <c r="C29" s="3"/>
      <c r="D29" s="4"/>
    </row>
    <row r="30" spans="2:4" ht="15.75" x14ac:dyDescent="0.2">
      <c r="B30" s="1"/>
      <c r="C30" s="3"/>
      <c r="D30" s="4"/>
    </row>
    <row r="31" spans="2:4" ht="15.75" x14ac:dyDescent="0.2">
      <c r="B31" s="2"/>
      <c r="C31" s="3"/>
      <c r="D31" s="4"/>
    </row>
    <row r="32" spans="2:4" x14ac:dyDescent="0.2">
      <c r="B32" s="2"/>
    </row>
    <row r="33" spans="2:2" x14ac:dyDescent="0.2">
      <c r="B33" s="2"/>
    </row>
  </sheetData>
  <mergeCells count="4">
    <mergeCell ref="B2:S2"/>
    <mergeCell ref="B3:S3"/>
    <mergeCell ref="H5:L5"/>
    <mergeCell ref="M5:Q5"/>
  </mergeCells>
  <pageMargins left="0.75" right="0.75" top="1" bottom="1" header="0" footer="0"/>
  <pageSetup paperSize="9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(ADELANTADA-DICIEMBRE 20__ )</vt:lpstr>
      <vt:lpstr>JUNIO 20__</vt:lpstr>
      <vt:lpstr>JULIO 20__</vt:lpstr>
      <vt:lpstr>SEPTIEMBRE 20__ 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María Esther Rodríguez Belmonte</cp:lastModifiedBy>
  <dcterms:created xsi:type="dcterms:W3CDTF">2017-05-10T07:25:56Z</dcterms:created>
  <dcterms:modified xsi:type="dcterms:W3CDTF">2026-08-25T11:51:44Z</dcterms:modified>
</cp:coreProperties>
</file>